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64\1 výzva\"/>
    </mc:Choice>
  </mc:AlternateContent>
  <xr:revisionPtr revIDLastSave="0" documentId="13_ncr:1_{5ACE533F-4AE5-4604-86FC-7CE5FD3270B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S8" i="1" l="1"/>
  <c r="R8" i="1"/>
  <c r="O8" i="1"/>
  <c r="O7" i="1" l="1"/>
  <c r="P11" i="1" s="1"/>
  <c r="S7" i="1" l="1"/>
  <c r="R7" i="1"/>
  <c r="Q11" i="1" s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<sst xmlns="http://schemas.openxmlformats.org/spreadsheetml/2006/main" count="42" uniqueCount="40">
  <si>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</si>
  <si>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</si>
  <si>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</si>
  <si>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</si>
  <si>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</si>
  <si>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</si>
  <si>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</si>
  <si>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</si>
  <si>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</si>
  <si>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</si>
  <si>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</si>
  <si>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</si>
  <si>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</si>
  <si>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</si>
  <si>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</si>
  <si>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</si>
  <si>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</si>
  <si>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</si>
  <si>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</si>
  <si>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</si>
  <si>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</si>
  <si>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</si>
  <si>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</si>
  <si>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</si>
  <si>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</si>
  <si>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</si>
  <si>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</si>
  <si>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21 dní</t>
  </si>
  <si>
    <t>ks</t>
  </si>
  <si>
    <t>ANO</t>
  </si>
  <si>
    <t>Společná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</si>
  <si>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</si>
  <si>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Erasmus+
Číslo projektu: 2023-1-CZ01-KA131-HED-000126013</t>
  </si>
  <si>
    <r>
      <t xml:space="preserve"> Toner do tiskárny Triumph-Adler 302ci - </t>
    </r>
    <r>
      <rPr>
        <b/>
        <sz val="11"/>
        <color theme="1"/>
        <rFont val="Calibri"/>
        <family val="2"/>
        <charset val="238"/>
        <scheme val="minor"/>
      </rPr>
      <t>barva magenta</t>
    </r>
  </si>
  <si>
    <t>Originální toner. Výtěžnost min. 15 000 stran.</t>
  </si>
  <si>
    <t>Originální toner. Výtěžnost min. 7 000 stran.</t>
  </si>
  <si>
    <t>Příloha č. 2 Kupní smlouvy - technická specifikace
Tonery (II.) 064 - 2024 (originální)</t>
  </si>
  <si>
    <t>Bc. Klára Frausová,
Tel.: 37763 5775,
735 713 962</t>
  </si>
  <si>
    <t>Univerzitní 22,
301 00 Plzeň,
International Office,
místnost UU 110</t>
  </si>
  <si>
    <r>
      <t xml:space="preserve"> Toner do tiskárny Triumph-Adler 302ci - </t>
    </r>
    <r>
      <rPr>
        <b/>
        <sz val="11"/>
        <color theme="1"/>
        <rFont val="Calibri"/>
        <family val="2"/>
        <charset val="238"/>
        <scheme val="minor"/>
      </rPr>
      <t>barva černá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</si>
</sst>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92">
    <xf numFmtId="0" fontId="0" fillId="0" borderId="0" xfId="0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6" fillId="0" borderId="0" xfId="0" applyFont="1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21" fillId="6" borderId="4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8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6" borderId="3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/>
    </xf>
    <xf numFmtId="0" fontId="15" fillId="5" borderId="8" xfId="0" applyFont="1" applyFill="1" applyBorder="1" applyAlignment="1" applyProtection="1">
      <alignment horizontal="left" vertical="center" wrapText="1" indent="1"/>
      <protection locked="0"/>
    </xf>
    <xf numFmtId="0" fontId="15" fillId="5" borderId="10" xfId="0" applyFont="1" applyFill="1" applyBorder="1" applyAlignment="1" applyProtection="1">
      <alignment horizontal="left" vertical="center" wrapText="1" indent="1"/>
      <protection locked="0"/>
    </xf>
    <xf numFmtId="164" fontId="15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zoomScaleNormal="100" workbookViewId="0">
      <selection activeCell="R7" sqref="R7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2.85546875" style="5" customWidth="1"/>
    <col min="4" max="4" width="11.7109375" style="85" customWidth="1"/>
    <col min="5" max="5" width="11.28515625" style="4" customWidth="1"/>
    <col min="6" max="6" width="55.140625" style="5" customWidth="1"/>
    <col min="7" max="7" width="27.85546875" style="5" customWidth="1"/>
    <col min="8" max="8" width="30.140625" style="5" customWidth="1"/>
    <col min="9" max="9" width="24.85546875" style="5" customWidth="1"/>
    <col min="10" max="10" width="16.85546875" style="5" customWidth="1"/>
    <col min="11" max="11" width="49.42578125" style="6" customWidth="1"/>
    <col min="12" max="12" width="26" style="6" customWidth="1"/>
    <col min="13" max="13" width="34.7109375" style="6" customWidth="1"/>
    <col min="14" max="14" width="25.7109375" style="5" customWidth="1"/>
    <col min="15" max="15" width="16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36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31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77.25" customHeight="1" thickTop="1" x14ac:dyDescent="0.25">
      <c r="B7" s="36">
        <v>1</v>
      </c>
      <c r="C7" s="37" t="s">
        <v>39</v>
      </c>
      <c r="D7" s="38">
        <v>3</v>
      </c>
      <c r="E7" s="39" t="s">
        <v>28</v>
      </c>
      <c r="F7" s="37" t="s">
        <v>34</v>
      </c>
      <c r="G7" s="88"/>
      <c r="H7" s="40" t="str">
        <f t="shared" ref="H7:H8" si="0">IF(P7&gt;1999,"ANO","NE")</f>
        <v>ANO</v>
      </c>
      <c r="I7" s="41" t="s">
        <v>30</v>
      </c>
      <c r="J7" s="42" t="s">
        <v>29</v>
      </c>
      <c r="K7" s="43" t="s">
        <v>32</v>
      </c>
      <c r="L7" s="44" t="s">
        <v>37</v>
      </c>
      <c r="M7" s="44" t="s">
        <v>38</v>
      </c>
      <c r="N7" s="45" t="s">
        <v>27</v>
      </c>
      <c r="O7" s="46">
        <f>D7*P7</f>
        <v>6300</v>
      </c>
      <c r="P7" s="47">
        <v>2100</v>
      </c>
      <c r="Q7" s="90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77.25" customHeight="1" thickBot="1" x14ac:dyDescent="0.3">
      <c r="B8" s="51">
        <v>2</v>
      </c>
      <c r="C8" s="52" t="s">
        <v>33</v>
      </c>
      <c r="D8" s="53">
        <v>1</v>
      </c>
      <c r="E8" s="54" t="s">
        <v>28</v>
      </c>
      <c r="F8" s="52" t="s">
        <v>35</v>
      </c>
      <c r="G8" s="89"/>
      <c r="H8" s="55" t="str">
        <f t="shared" si="0"/>
        <v>ANO</v>
      </c>
      <c r="I8" s="56"/>
      <c r="J8" s="57"/>
      <c r="K8" s="58"/>
      <c r="L8" s="57"/>
      <c r="M8" s="57"/>
      <c r="N8" s="59"/>
      <c r="O8" s="60">
        <f t="shared" ref="O8" si="2">D8*P8</f>
        <v>3000</v>
      </c>
      <c r="P8" s="61">
        <v>3000</v>
      </c>
      <c r="Q8" s="91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16.5" thickTop="1" thickBot="1" x14ac:dyDescent="0.3">
      <c r="C9" s="6"/>
      <c r="D9" s="6"/>
      <c r="E9" s="6"/>
      <c r="F9" s="6"/>
      <c r="G9" s="6"/>
      <c r="H9" s="6"/>
      <c r="I9" s="6"/>
      <c r="J9" s="6"/>
      <c r="N9" s="6"/>
      <c r="O9" s="6"/>
      <c r="R9" s="65"/>
    </row>
    <row r="10" spans="2:21" ht="60.75" customHeight="1" thickTop="1" thickBot="1" x14ac:dyDescent="0.3">
      <c r="B10" s="66" t="s">
        <v>14</v>
      </c>
      <c r="C10" s="67"/>
      <c r="D10" s="67"/>
      <c r="E10" s="67"/>
      <c r="F10" s="67"/>
      <c r="G10" s="67"/>
      <c r="H10" s="68"/>
      <c r="I10" s="69"/>
      <c r="J10" s="69"/>
      <c r="K10" s="69"/>
      <c r="L10" s="12"/>
      <c r="M10" s="12"/>
      <c r="N10" s="70"/>
      <c r="O10" s="70"/>
      <c r="P10" s="71" t="s">
        <v>11</v>
      </c>
      <c r="Q10" s="72" t="s">
        <v>12</v>
      </c>
      <c r="R10" s="73"/>
      <c r="S10" s="74"/>
      <c r="T10" s="28"/>
      <c r="U10" s="75"/>
    </row>
    <row r="11" spans="2:21" ht="33.75" customHeight="1" thickTop="1" thickBot="1" x14ac:dyDescent="0.3">
      <c r="B11" s="76" t="s">
        <v>15</v>
      </c>
      <c r="C11" s="77"/>
      <c r="D11" s="77"/>
      <c r="E11" s="77"/>
      <c r="F11" s="77"/>
      <c r="G11" s="77"/>
      <c r="H11" s="78"/>
      <c r="I11" s="79"/>
      <c r="L11" s="8"/>
      <c r="M11" s="8"/>
      <c r="N11" s="80"/>
      <c r="O11" s="80"/>
      <c r="P11" s="81">
        <f>SUM(O7:O8)</f>
        <v>9300</v>
      </c>
      <c r="Q11" s="82">
        <f>SUM(R7:R8)</f>
        <v>0</v>
      </c>
      <c r="R11" s="83"/>
      <c r="S11" s="84"/>
    </row>
    <row r="12" spans="2:21" ht="14.25" customHeight="1" thickTop="1" x14ac:dyDescent="0.25"/>
    <row r="13" spans="2:21" ht="14.25" customHeight="1" x14ac:dyDescent="0.25">
      <c r="B13" s="86"/>
    </row>
    <row r="14" spans="2:21" ht="14.25" customHeight="1" x14ac:dyDescent="0.25">
      <c r="B14" s="87"/>
      <c r="C14" s="86"/>
    </row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orV4ZKtN9TK+Sm7OWPm4XlC6w11rurfyRCR+ASM4YeqRXBSs7OGiC2MBKXYxTrhznTylzdtWTCfSz6t55nTDFA==" saltValue="vY0GKO7r8JW1A5jtMmH9Yg==" spinCount="100000" sheet="1" objects="1" scenarios="1"/>
  <mergeCells count="13">
    <mergeCell ref="B11:G11"/>
    <mergeCell ref="Q11:S11"/>
    <mergeCell ref="B10:G10"/>
    <mergeCell ref="Q10:S10"/>
    <mergeCell ref="I7:I8"/>
    <mergeCell ref="J7:J8"/>
    <mergeCell ref="K7:K8"/>
    <mergeCell ref="L7:L8"/>
    <mergeCell ref="M7:M8"/>
    <mergeCell ref="N7:N8"/>
    <mergeCell ref="T7:T8"/>
    <mergeCell ref="U7:U8"/>
    <mergeCell ref="B1:C1"/>
  </mergeCells>
  <conditionalFormatting sqref="B7:B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8">
    <cfRule type="containsBlanks" dxfId="9" priority="2">
      <formula>LEN(TRIM(D7))=0</formula>
    </cfRule>
  </conditionalFormatting>
  <conditionalFormatting sqref="G7:G8 Q7:Q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2024-04-09T05:20:01Z</cp:lastPrinted>
  <dcterms:created xsi:type="dcterms:W3CDTF">2014-03-05T12:43:32Z</dcterms:created>
  <dcterms:modified xsi:type="dcterms:W3CDTF">2024-11-18T10:03:16Z</dcterms:modified>
</cp:coreProperties>
</file>